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Приложение 1" sheetId="1" r:id="rId1"/>
    <sheet name="Приложение 2" sheetId="2" r:id="rId2"/>
  </sheets>
  <calcPr calcId="145621"/>
</workbook>
</file>

<file path=xl/calcChain.xml><?xml version="1.0" encoding="utf-8"?>
<calcChain xmlns="http://schemas.openxmlformats.org/spreadsheetml/2006/main">
  <c r="G31" i="2" l="1"/>
  <c r="H31" i="2"/>
  <c r="G36" i="2"/>
  <c r="I51" i="2" l="1"/>
  <c r="J51" i="2"/>
  <c r="K51" i="2"/>
  <c r="L51" i="2"/>
  <c r="M51" i="2"/>
  <c r="G52" i="2"/>
  <c r="H52" i="2"/>
  <c r="I52" i="2"/>
  <c r="E52" i="2" s="1"/>
  <c r="J52" i="2"/>
  <c r="K52" i="2"/>
  <c r="L52" i="2"/>
  <c r="M52" i="2"/>
  <c r="I53" i="2"/>
  <c r="J53" i="2"/>
  <c r="K53" i="2"/>
  <c r="L53" i="2"/>
  <c r="M53" i="2"/>
  <c r="F53" i="2"/>
  <c r="F51" i="2" s="1"/>
  <c r="F52" i="2"/>
  <c r="G34" i="2"/>
  <c r="H36" i="2"/>
  <c r="H39" i="2" s="1"/>
  <c r="H53" i="2" s="1"/>
  <c r="H51" i="2" s="1"/>
  <c r="I36" i="2"/>
  <c r="I39" i="2" s="1"/>
  <c r="J36" i="2"/>
  <c r="K36" i="2"/>
  <c r="K39" i="2" s="1"/>
  <c r="L36" i="2"/>
  <c r="M36" i="2"/>
  <c r="M34" i="2" s="1"/>
  <c r="F36" i="2"/>
  <c r="F35" i="2"/>
  <c r="F38" i="2" s="1"/>
  <c r="E33" i="2"/>
  <c r="E32" i="2"/>
  <c r="M31" i="2"/>
  <c r="L31" i="2"/>
  <c r="K31" i="2"/>
  <c r="J31" i="2"/>
  <c r="I31" i="2"/>
  <c r="F31" i="2"/>
  <c r="E30" i="2"/>
  <c r="E29" i="2"/>
  <c r="M28" i="2"/>
  <c r="L28" i="2"/>
  <c r="K28" i="2"/>
  <c r="J28" i="2"/>
  <c r="I28" i="2"/>
  <c r="H28" i="2"/>
  <c r="G28" i="2"/>
  <c r="F28" i="2"/>
  <c r="F39" i="2"/>
  <c r="J38" i="2"/>
  <c r="G38" i="2"/>
  <c r="L39" i="2"/>
  <c r="K34" i="2"/>
  <c r="M35" i="2"/>
  <c r="M38" i="2" s="1"/>
  <c r="L35" i="2"/>
  <c r="L38" i="2" s="1"/>
  <c r="K35" i="2"/>
  <c r="K38" i="2" s="1"/>
  <c r="J35" i="2"/>
  <c r="I35" i="2"/>
  <c r="I38" i="2" s="1"/>
  <c r="H35" i="2"/>
  <c r="E35" i="2" s="1"/>
  <c r="G35" i="2"/>
  <c r="E27" i="2"/>
  <c r="E26" i="2"/>
  <c r="M25" i="2"/>
  <c r="L25" i="2"/>
  <c r="K25" i="2"/>
  <c r="J25" i="2"/>
  <c r="I25" i="2"/>
  <c r="H25" i="2"/>
  <c r="G25" i="2"/>
  <c r="F25" i="2"/>
  <c r="I49" i="2"/>
  <c r="I48" i="2" s="1"/>
  <c r="J49" i="2"/>
  <c r="M49" i="2"/>
  <c r="F49" i="2"/>
  <c r="M48" i="2"/>
  <c r="I45" i="2"/>
  <c r="G47" i="2"/>
  <c r="E47" i="2" s="1"/>
  <c r="H47" i="2"/>
  <c r="I47" i="2"/>
  <c r="I50" i="2" s="1"/>
  <c r="J47" i="2"/>
  <c r="K47" i="2"/>
  <c r="K50" i="2" s="1"/>
  <c r="L47" i="2"/>
  <c r="M47" i="2"/>
  <c r="M50" i="2" s="1"/>
  <c r="F47" i="2"/>
  <c r="G46" i="2"/>
  <c r="G49" i="2" s="1"/>
  <c r="H46" i="2"/>
  <c r="H45" i="2" s="1"/>
  <c r="I46" i="2"/>
  <c r="J46" i="2"/>
  <c r="J45" i="2" s="1"/>
  <c r="K46" i="2"/>
  <c r="K49" i="2" s="1"/>
  <c r="K48" i="2" s="1"/>
  <c r="L46" i="2"/>
  <c r="L45" i="2" s="1"/>
  <c r="M46" i="2"/>
  <c r="F46" i="2"/>
  <c r="E46" i="2" s="1"/>
  <c r="E43" i="2"/>
  <c r="E44" i="2"/>
  <c r="G42" i="2"/>
  <c r="H42" i="2"/>
  <c r="I42" i="2"/>
  <c r="J42" i="2"/>
  <c r="K42" i="2"/>
  <c r="L42" i="2"/>
  <c r="M42" i="2"/>
  <c r="F42" i="2"/>
  <c r="G18" i="2"/>
  <c r="G21" i="2" s="1"/>
  <c r="H18" i="2"/>
  <c r="H21" i="2" s="1"/>
  <c r="I18" i="2"/>
  <c r="I21" i="2" s="1"/>
  <c r="J18" i="2"/>
  <c r="J21" i="2" s="1"/>
  <c r="K18" i="2"/>
  <c r="K21" i="2" s="1"/>
  <c r="L18" i="2"/>
  <c r="L21" i="2" s="1"/>
  <c r="M18" i="2"/>
  <c r="M21" i="2" s="1"/>
  <c r="F18" i="2"/>
  <c r="F21" i="2" s="1"/>
  <c r="E21" i="2" s="1"/>
  <c r="H14" i="2"/>
  <c r="M14" i="2"/>
  <c r="L14" i="2"/>
  <c r="K14" i="2"/>
  <c r="J14" i="2"/>
  <c r="I14" i="2"/>
  <c r="G14" i="2"/>
  <c r="F14" i="2"/>
  <c r="G11" i="2"/>
  <c r="H11" i="2"/>
  <c r="I11" i="2"/>
  <c r="J11" i="2"/>
  <c r="K11" i="2"/>
  <c r="L11" i="2"/>
  <c r="M11" i="2"/>
  <c r="F11" i="2"/>
  <c r="E15" i="2"/>
  <c r="E12" i="2"/>
  <c r="G19" i="2"/>
  <c r="H19" i="2"/>
  <c r="H17" i="2" s="1"/>
  <c r="I19" i="2"/>
  <c r="J19" i="2"/>
  <c r="J22" i="2" s="1"/>
  <c r="K19" i="2"/>
  <c r="K22" i="2" s="1"/>
  <c r="L19" i="2"/>
  <c r="L17" i="2" s="1"/>
  <c r="M19" i="2"/>
  <c r="M22" i="2" s="1"/>
  <c r="F19" i="2"/>
  <c r="F22" i="2" s="1"/>
  <c r="E13" i="2"/>
  <c r="E16" i="2"/>
  <c r="I22" i="2"/>
  <c r="F50" i="2"/>
  <c r="E38" i="2" l="1"/>
  <c r="H38" i="2"/>
  <c r="F45" i="2"/>
  <c r="L49" i="2"/>
  <c r="H49" i="2"/>
  <c r="H48" i="2" s="1"/>
  <c r="K37" i="2"/>
  <c r="G45" i="2"/>
  <c r="K45" i="2"/>
  <c r="J34" i="2"/>
  <c r="L37" i="2"/>
  <c r="G39" i="2"/>
  <c r="F34" i="2"/>
  <c r="E31" i="2"/>
  <c r="E28" i="2"/>
  <c r="M39" i="2"/>
  <c r="M37" i="2" s="1"/>
  <c r="J39" i="2"/>
  <c r="J37" i="2" s="1"/>
  <c r="I37" i="2"/>
  <c r="E25" i="2"/>
  <c r="H37" i="2"/>
  <c r="E36" i="2"/>
  <c r="H34" i="2"/>
  <c r="L34" i="2"/>
  <c r="I34" i="2"/>
  <c r="F37" i="2"/>
  <c r="F48" i="2"/>
  <c r="E42" i="2"/>
  <c r="L50" i="2"/>
  <c r="H50" i="2"/>
  <c r="K20" i="2"/>
  <c r="G17" i="2"/>
  <c r="F20" i="2"/>
  <c r="J20" i="2"/>
  <c r="I20" i="2"/>
  <c r="M20" i="2"/>
  <c r="I17" i="2"/>
  <c r="E18" i="2"/>
  <c r="M17" i="2"/>
  <c r="K17" i="2"/>
  <c r="J17" i="2"/>
  <c r="F17" i="2"/>
  <c r="G50" i="2"/>
  <c r="G48" i="2" s="1"/>
  <c r="E11" i="2"/>
  <c r="L22" i="2"/>
  <c r="H22" i="2"/>
  <c r="E14" i="2"/>
  <c r="G22" i="2"/>
  <c r="G20" i="2" s="1"/>
  <c r="E19" i="2"/>
  <c r="J50" i="2"/>
  <c r="J48" i="2" s="1"/>
  <c r="M45" i="2"/>
  <c r="G37" i="2" l="1"/>
  <c r="G53" i="2"/>
  <c r="E49" i="2"/>
  <c r="L48" i="2"/>
  <c r="E48" i="2"/>
  <c r="E45" i="2"/>
  <c r="E34" i="2"/>
  <c r="E39" i="2"/>
  <c r="E37" i="2"/>
  <c r="E50" i="2"/>
  <c r="L20" i="2"/>
  <c r="E22" i="2"/>
  <c r="H20" i="2"/>
  <c r="E17" i="2"/>
  <c r="G51" i="2" l="1"/>
  <c r="E51" i="2" s="1"/>
  <c r="E53" i="2"/>
  <c r="E20" i="2"/>
</calcChain>
</file>

<file path=xl/sharedStrings.xml><?xml version="1.0" encoding="utf-8"?>
<sst xmlns="http://schemas.openxmlformats.org/spreadsheetml/2006/main" count="113" uniqueCount="60">
  <si>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</si>
  <si>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</si>
  <si>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</si>
  <si>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</si>
  <si>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</si>
  <si>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</si>
  <si>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</si>
  <si>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</si>
  <si>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</si>
  <si>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</si>
  <si>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</si>
  <si>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</si>
  <si>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</si>
  <si>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</si>
  <si>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</si>
  <si>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</si>
  <si>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</si>
  <si>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</si>
  <si>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</si>
  <si>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</si>
  <si>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</si>
  <si>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</si>
  <si>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</si>
  <si>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1.2.</t>
  </si>
  <si>
    <t>Итого по задаче 1</t>
  </si>
  <si>
    <t>Всего</t>
  </si>
  <si>
    <t>Итого по основному мероприятию 1</t>
  </si>
  <si>
    <t>2.1.</t>
  </si>
  <si>
    <t>2.2.</t>
  </si>
  <si>
    <t>Итого по задаче 2</t>
  </si>
  <si>
    <t>Итого по основному мероприятию 2</t>
  </si>
  <si>
    <t>3.1.</t>
  </si>
  <si>
    <t>Итого по основному мероприятию 3</t>
  </si>
  <si>
    <t>Итого по задаче 3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</si>
  <si>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</si>
  <si>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</si>
  <si>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</si>
  <si>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</si>
  <si>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Отсутствие просроченной задолженности бюджета сельского поселения, %</t>
  </si>
  <si>
    <t>Доля расходов бюджета сельского поселения Саранпауль на финансирование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, %</t>
  </si>
  <si>
    <t>Количество переданных полномочий органа местного самоуправления  сельского поселения Саранпауль в органы местного самоуправления Березовского района, кол-во полномочий</t>
  </si>
  <si>
    <t>Основное мероприятие 1 «Компенсация дополнительных расходов, возникших в результате решений, принятых органами власти другого уровня»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</si>
  <si>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</si>
  <si>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</si>
  <si>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в границах поселения электро-, тепло-, газо- и водоснабжения населения, водоотведения, снабжения населения топливом</t>
  </si>
  <si>
    <t>Цель: Обеспечение условий для устойчивого исполнения расходных обязательств  бюджета сельского поселения Саранпауль</t>
  </si>
  <si>
    <t>Задача 1: Повышение эффективности управления муниципальными финансами сельского поселения Саранпауль</t>
  </si>
  <si>
    <t>содействие развитию исторических и иных местных традиций для д.Щекурья, и д.Сартынья</t>
  </si>
  <si>
    <t>содействие развитию исторических и иных местных традиций для д.Кимкъясуй</t>
  </si>
  <si>
    <t>Бюджет округа</t>
  </si>
  <si>
    <t>Резервный фонд администрации сельского поселения Саранпауль</t>
  </si>
  <si>
    <t>Основное мероприятие 3 «Управление Резервным фондом сельского поселения Саранпауль»</t>
  </si>
  <si>
    <t>Задача 3. Эффективное управление резервным фондом сельского поселения Саранпауль.</t>
  </si>
  <si>
    <t>Основное мероприятие 2 «Обеспечение деятельности администрации сп.Саранпауль»</t>
  </si>
  <si>
    <t>Задача 2. Прочие мероприятия органов местного самоуправления</t>
  </si>
  <si>
    <t>2.3.</t>
  </si>
  <si>
    <t>Приложение 1
к муниципальной программе 
 «Создание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Саранпауль»</t>
  </si>
  <si>
    <t>Приложение 2
к муниципальной программе 
 «Создание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Саранпауль»</t>
  </si>
  <si>
    <t>-</t>
  </si>
  <si>
    <t>Доля  населенных пунктов, на территории сельского поселения, в которых
проведены  мероприятия  в  связи  с  наступившими юбилейными датами,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</si>
</sst>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A7" workbookViewId="0">
      <selection activeCell="B10" sqref="B10"/>
    </sheetView>
  </sheetViews>
  <sheetFormatPr defaultRowHeight="15" x14ac:dyDescent="0.25"/>
  <cols>
    <col min="2" max="2" width="23" customWidth="1"/>
    <col min="3" max="3" width="13.5703125" customWidth="1"/>
    <col min="12" max="12" width="12.7109375" customWidth="1"/>
  </cols>
  <sheetData>
    <row r="1" spans="1:12" ht="153" customHeight="1" x14ac:dyDescent="0.25">
      <c r="J1" s="12" t="s">
        <v>56</v>
      </c>
      <c r="K1" s="13"/>
      <c r="L1" s="13"/>
    </row>
    <row r="2" spans="1:12" ht="16.5" x14ac:dyDescent="0.25">
      <c r="A2" s="17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x14ac:dyDescent="0.25">
      <c r="A3" s="1"/>
    </row>
    <row r="4" spans="1:12" ht="122.25" customHeight="1" x14ac:dyDescent="0.25">
      <c r="A4" s="14" t="s">
        <v>1</v>
      </c>
      <c r="B4" s="14" t="s">
        <v>2</v>
      </c>
      <c r="C4" s="14" t="s">
        <v>3</v>
      </c>
      <c r="D4" s="14" t="s">
        <v>12</v>
      </c>
      <c r="E4" s="14"/>
      <c r="F4" s="14"/>
      <c r="G4" s="14"/>
      <c r="H4" s="14"/>
      <c r="I4" s="14"/>
      <c r="J4" s="14"/>
      <c r="K4" s="14"/>
      <c r="L4" s="14" t="s">
        <v>4</v>
      </c>
    </row>
    <row r="5" spans="1:12" ht="24" x14ac:dyDescent="0.25">
      <c r="A5" s="15"/>
      <c r="B5" s="15"/>
      <c r="C5" s="16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37</v>
      </c>
      <c r="L5" s="15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/>
      <c r="L6" s="4">
        <v>11</v>
      </c>
    </row>
    <row r="7" spans="1:12" ht="38.25" x14ac:dyDescent="0.25">
      <c r="A7" s="4">
        <v>1</v>
      </c>
      <c r="B7" s="5" t="s">
        <v>38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53" x14ac:dyDescent="0.25">
      <c r="A8" s="4">
        <v>2</v>
      </c>
      <c r="B8" s="7" t="s">
        <v>39</v>
      </c>
      <c r="C8" s="6">
        <v>0.2</v>
      </c>
      <c r="D8" s="6">
        <v>0.2</v>
      </c>
      <c r="E8" s="6">
        <v>0.2</v>
      </c>
      <c r="F8" s="6">
        <v>0.2</v>
      </c>
      <c r="G8" s="6">
        <v>0.2</v>
      </c>
      <c r="H8" s="6">
        <v>0.2</v>
      </c>
      <c r="I8" s="6">
        <v>0.2</v>
      </c>
      <c r="J8" s="6">
        <v>0.2</v>
      </c>
      <c r="K8" s="6">
        <v>0.2</v>
      </c>
      <c r="L8" s="6">
        <v>0.2</v>
      </c>
    </row>
    <row r="9" spans="1:12" ht="102" x14ac:dyDescent="0.25">
      <c r="A9" s="11">
        <v>3</v>
      </c>
      <c r="B9" s="7" t="s">
        <v>40</v>
      </c>
      <c r="C9" s="10">
        <v>4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10">
        <v>4</v>
      </c>
      <c r="J9" s="10">
        <v>4</v>
      </c>
      <c r="K9" s="10">
        <v>4</v>
      </c>
      <c r="L9" s="10">
        <v>4</v>
      </c>
    </row>
    <row r="10" spans="1:12" ht="76.5" x14ac:dyDescent="0.25">
      <c r="A10" s="4">
        <v>4</v>
      </c>
      <c r="B10" s="7" t="s">
        <v>59</v>
      </c>
      <c r="C10" s="6">
        <v>100</v>
      </c>
      <c r="D10" s="6">
        <v>100</v>
      </c>
      <c r="E10" s="10" t="s">
        <v>58</v>
      </c>
      <c r="F10" s="10">
        <v>100</v>
      </c>
      <c r="G10" s="10" t="s">
        <v>58</v>
      </c>
      <c r="H10" s="10" t="s">
        <v>58</v>
      </c>
      <c r="I10" s="10" t="s">
        <v>58</v>
      </c>
      <c r="J10" s="10" t="s">
        <v>58</v>
      </c>
      <c r="K10" s="10" t="s">
        <v>58</v>
      </c>
      <c r="L10" s="10">
        <v>100</v>
      </c>
    </row>
    <row r="11" spans="1:12" x14ac:dyDescent="0.2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</row>
  </sheetData>
  <mergeCells count="7">
    <mergeCell ref="J1:L1"/>
    <mergeCell ref="A4:A5"/>
    <mergeCell ref="B4:B5"/>
    <mergeCell ref="C4:C5"/>
    <mergeCell ref="L4:L5"/>
    <mergeCell ref="A2:L2"/>
    <mergeCell ref="D4:K4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6" workbookViewId="0">
      <selection activeCell="E51" sqref="E51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103.5" customHeight="1" x14ac:dyDescent="0.25">
      <c r="H1" s="12" t="s">
        <v>57</v>
      </c>
      <c r="I1" s="42"/>
      <c r="J1" s="42"/>
      <c r="K1" s="42"/>
      <c r="L1" s="42"/>
      <c r="M1" s="42"/>
    </row>
    <row r="2" spans="1:13" ht="39.75" customHeight="1" x14ac:dyDescent="0.25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 x14ac:dyDescent="0.25">
      <c r="A3" s="8"/>
    </row>
    <row r="4" spans="1:13" ht="15" customHeight="1" x14ac:dyDescent="0.25">
      <c r="A4" s="21" t="s">
        <v>13</v>
      </c>
      <c r="B4" s="21" t="s">
        <v>14</v>
      </c>
      <c r="C4" s="21" t="s">
        <v>15</v>
      </c>
      <c r="D4" s="21" t="s">
        <v>16</v>
      </c>
      <c r="E4" s="30" t="s">
        <v>35</v>
      </c>
      <c r="F4" s="31"/>
      <c r="G4" s="31"/>
      <c r="H4" s="31"/>
      <c r="I4" s="31"/>
      <c r="J4" s="31"/>
      <c r="K4" s="31"/>
      <c r="L4" s="31"/>
      <c r="M4" s="32"/>
    </row>
    <row r="5" spans="1:13" ht="20.25" customHeight="1" x14ac:dyDescent="0.25">
      <c r="A5" s="22"/>
      <c r="B5" s="22"/>
      <c r="C5" s="22"/>
      <c r="D5" s="22"/>
      <c r="E5" s="21" t="s">
        <v>17</v>
      </c>
      <c r="F5" s="30" t="s">
        <v>18</v>
      </c>
      <c r="G5" s="31"/>
      <c r="H5" s="31"/>
      <c r="I5" s="31"/>
      <c r="J5" s="31"/>
      <c r="K5" s="31"/>
      <c r="L5" s="31"/>
      <c r="M5" s="32"/>
    </row>
    <row r="6" spans="1:13" ht="24.75" customHeight="1" x14ac:dyDescent="0.25">
      <c r="A6" s="23"/>
      <c r="B6" s="23"/>
      <c r="C6" s="23"/>
      <c r="D6" s="23"/>
      <c r="E6" s="23"/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37</v>
      </c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17</v>
      </c>
    </row>
    <row r="8" spans="1:13" ht="15" customHeight="1" x14ac:dyDescent="0.25">
      <c r="A8" s="33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15" customHeight="1" x14ac:dyDescent="0.25">
      <c r="A9" s="33" t="s">
        <v>41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15" customHeight="1" x14ac:dyDescent="0.25">
      <c r="A10" s="33" t="s">
        <v>46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5" customHeight="1" x14ac:dyDescent="0.25">
      <c r="A11" s="21" t="s">
        <v>19</v>
      </c>
      <c r="B11" s="24" t="s">
        <v>47</v>
      </c>
      <c r="C11" s="27" t="s">
        <v>20</v>
      </c>
      <c r="D11" s="10" t="s">
        <v>21</v>
      </c>
      <c r="E11" s="9">
        <f t="shared" ref="E11:E22" si="0">SUM(F11:M11)</f>
        <v>202.1</v>
      </c>
      <c r="F11" s="9">
        <f>F12+F13</f>
        <v>202.1</v>
      </c>
      <c r="G11" s="9">
        <f t="shared" ref="G11:M11" si="1">G12+G13</f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</row>
    <row r="12" spans="1:13" ht="27" customHeight="1" x14ac:dyDescent="0.25">
      <c r="A12" s="22"/>
      <c r="B12" s="25"/>
      <c r="C12" s="28"/>
      <c r="D12" s="10" t="s">
        <v>49</v>
      </c>
      <c r="E12" s="9">
        <f t="shared" si="0"/>
        <v>200</v>
      </c>
      <c r="F12" s="9">
        <v>200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2.5" customHeight="1" x14ac:dyDescent="0.25">
      <c r="A13" s="23"/>
      <c r="B13" s="26"/>
      <c r="C13" s="29"/>
      <c r="D13" s="10" t="s">
        <v>22</v>
      </c>
      <c r="E13" s="9">
        <f t="shared" si="0"/>
        <v>2.1</v>
      </c>
      <c r="F13" s="9">
        <v>2.1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15" customHeight="1" x14ac:dyDescent="0.25">
      <c r="A14" s="21" t="s">
        <v>23</v>
      </c>
      <c r="B14" s="24" t="s">
        <v>48</v>
      </c>
      <c r="C14" s="27" t="s">
        <v>20</v>
      </c>
      <c r="D14" s="10" t="s">
        <v>21</v>
      </c>
      <c r="E14" s="9">
        <f t="shared" si="0"/>
        <v>101.1</v>
      </c>
      <c r="F14" s="9">
        <f>F15+F16</f>
        <v>0</v>
      </c>
      <c r="G14" s="9">
        <f t="shared" ref="G14:H14" si="2">G15+G16</f>
        <v>0</v>
      </c>
      <c r="H14" s="9">
        <f t="shared" si="2"/>
        <v>101.1</v>
      </c>
      <c r="I14" s="9">
        <f t="shared" ref="I14" si="3">I15+I16</f>
        <v>0</v>
      </c>
      <c r="J14" s="9">
        <f t="shared" ref="J14" si="4">J15+J16</f>
        <v>0</v>
      </c>
      <c r="K14" s="9">
        <f t="shared" ref="K14" si="5">K15+K16</f>
        <v>0</v>
      </c>
      <c r="L14" s="9">
        <f t="shared" ref="L14" si="6">L15+L16</f>
        <v>0</v>
      </c>
      <c r="M14" s="9">
        <f t="shared" ref="M14" si="7">M15+M16</f>
        <v>0</v>
      </c>
    </row>
    <row r="15" spans="1:13" ht="27" customHeight="1" x14ac:dyDescent="0.25">
      <c r="A15" s="22"/>
      <c r="B15" s="25"/>
      <c r="C15" s="28"/>
      <c r="D15" s="10" t="s">
        <v>49</v>
      </c>
      <c r="E15" s="9">
        <f t="shared" si="0"/>
        <v>100</v>
      </c>
      <c r="F15" s="9">
        <v>0</v>
      </c>
      <c r="G15" s="9">
        <v>0</v>
      </c>
      <c r="H15" s="9">
        <v>100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25.5" x14ac:dyDescent="0.25">
      <c r="A16" s="23"/>
      <c r="B16" s="26"/>
      <c r="C16" s="29"/>
      <c r="D16" s="10" t="s">
        <v>22</v>
      </c>
      <c r="E16" s="9">
        <f t="shared" si="0"/>
        <v>1.1000000000000001</v>
      </c>
      <c r="F16" s="9">
        <v>0</v>
      </c>
      <c r="G16" s="9">
        <v>0</v>
      </c>
      <c r="H16" s="9">
        <v>1.1000000000000001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x14ac:dyDescent="0.25">
      <c r="A17" s="24"/>
      <c r="B17" s="24" t="s">
        <v>24</v>
      </c>
      <c r="C17" s="21"/>
      <c r="D17" s="10" t="s">
        <v>25</v>
      </c>
      <c r="E17" s="9">
        <f t="shared" si="0"/>
        <v>303.2</v>
      </c>
      <c r="F17" s="9">
        <f>F18+F19</f>
        <v>202.1</v>
      </c>
      <c r="G17" s="9">
        <f t="shared" ref="G17" si="8">G18+G19</f>
        <v>0</v>
      </c>
      <c r="H17" s="9">
        <f t="shared" ref="H17" si="9">H18+H19</f>
        <v>101.1</v>
      </c>
      <c r="I17" s="9">
        <f t="shared" ref="I17" si="10">I18+I19</f>
        <v>0</v>
      </c>
      <c r="J17" s="9">
        <f t="shared" ref="J17" si="11">J18+J19</f>
        <v>0</v>
      </c>
      <c r="K17" s="9">
        <f t="shared" ref="K17" si="12">K18+K19</f>
        <v>0</v>
      </c>
      <c r="L17" s="9">
        <f t="shared" ref="L17" si="13">L18+L19</f>
        <v>0</v>
      </c>
      <c r="M17" s="9">
        <f t="shared" ref="M17" si="14">M18+M19</f>
        <v>0</v>
      </c>
    </row>
    <row r="18" spans="1:13" ht="25.5" x14ac:dyDescent="0.25">
      <c r="A18" s="25"/>
      <c r="B18" s="25"/>
      <c r="C18" s="22"/>
      <c r="D18" s="10" t="s">
        <v>49</v>
      </c>
      <c r="E18" s="9">
        <f t="shared" si="0"/>
        <v>300</v>
      </c>
      <c r="F18" s="9">
        <f>F12+F15</f>
        <v>200</v>
      </c>
      <c r="G18" s="9">
        <f t="shared" ref="G18:M18" si="15">G12+G15</f>
        <v>0</v>
      </c>
      <c r="H18" s="9">
        <f t="shared" si="15"/>
        <v>100</v>
      </c>
      <c r="I18" s="9">
        <f t="shared" si="15"/>
        <v>0</v>
      </c>
      <c r="J18" s="9">
        <f t="shared" si="15"/>
        <v>0</v>
      </c>
      <c r="K18" s="9">
        <f t="shared" si="15"/>
        <v>0</v>
      </c>
      <c r="L18" s="9">
        <f t="shared" si="15"/>
        <v>0</v>
      </c>
      <c r="M18" s="9">
        <f t="shared" si="15"/>
        <v>0</v>
      </c>
    </row>
    <row r="19" spans="1:13" ht="25.5" x14ac:dyDescent="0.25">
      <c r="A19" s="26"/>
      <c r="B19" s="26"/>
      <c r="C19" s="23"/>
      <c r="D19" s="10" t="s">
        <v>22</v>
      </c>
      <c r="E19" s="9">
        <f t="shared" si="0"/>
        <v>3.2</v>
      </c>
      <c r="F19" s="9">
        <f>F13+F16</f>
        <v>2.1</v>
      </c>
      <c r="G19" s="9">
        <f t="shared" ref="G19:M19" si="16">G13+G16</f>
        <v>0</v>
      </c>
      <c r="H19" s="9">
        <f t="shared" si="16"/>
        <v>1.1000000000000001</v>
      </c>
      <c r="I19" s="9">
        <f t="shared" si="16"/>
        <v>0</v>
      </c>
      <c r="J19" s="9">
        <f t="shared" si="16"/>
        <v>0</v>
      </c>
      <c r="K19" s="9">
        <f t="shared" si="16"/>
        <v>0</v>
      </c>
      <c r="L19" s="9">
        <f t="shared" si="16"/>
        <v>0</v>
      </c>
      <c r="M19" s="9">
        <f t="shared" si="16"/>
        <v>0</v>
      </c>
    </row>
    <row r="20" spans="1:13" x14ac:dyDescent="0.25">
      <c r="A20" s="24"/>
      <c r="B20" s="24" t="s">
        <v>26</v>
      </c>
      <c r="C20" s="21"/>
      <c r="D20" s="10" t="s">
        <v>25</v>
      </c>
      <c r="E20" s="9">
        <f t="shared" si="0"/>
        <v>303.2</v>
      </c>
      <c r="F20" s="9">
        <f>F21+F22</f>
        <v>202.1</v>
      </c>
      <c r="G20" s="9">
        <f t="shared" ref="G20" si="17">G21+G22</f>
        <v>0</v>
      </c>
      <c r="H20" s="9">
        <f t="shared" ref="H20" si="18">H21+H22</f>
        <v>101.1</v>
      </c>
      <c r="I20" s="9">
        <f t="shared" ref="I20" si="19">I21+I22</f>
        <v>0</v>
      </c>
      <c r="J20" s="9">
        <f t="shared" ref="J20" si="20">J21+J22</f>
        <v>0</v>
      </c>
      <c r="K20" s="9">
        <f t="shared" ref="K20" si="21">K21+K22</f>
        <v>0</v>
      </c>
      <c r="L20" s="9">
        <f t="shared" ref="L20" si="22">L21+L22</f>
        <v>0</v>
      </c>
      <c r="M20" s="9">
        <f t="shared" ref="M20" si="23">M21+M22</f>
        <v>0</v>
      </c>
    </row>
    <row r="21" spans="1:13" ht="25.5" x14ac:dyDescent="0.25">
      <c r="A21" s="25"/>
      <c r="B21" s="25"/>
      <c r="C21" s="22"/>
      <c r="D21" s="10" t="s">
        <v>49</v>
      </c>
      <c r="E21" s="9">
        <f t="shared" si="0"/>
        <v>300</v>
      </c>
      <c r="F21" s="9">
        <f>F18</f>
        <v>200</v>
      </c>
      <c r="G21" s="9">
        <f t="shared" ref="G21:M21" si="24">G18</f>
        <v>0</v>
      </c>
      <c r="H21" s="9">
        <f t="shared" si="24"/>
        <v>100</v>
      </c>
      <c r="I21" s="9">
        <f t="shared" si="24"/>
        <v>0</v>
      </c>
      <c r="J21" s="9">
        <f t="shared" si="24"/>
        <v>0</v>
      </c>
      <c r="K21" s="9">
        <f t="shared" si="24"/>
        <v>0</v>
      </c>
      <c r="L21" s="9">
        <f t="shared" si="24"/>
        <v>0</v>
      </c>
      <c r="M21" s="9">
        <f t="shared" si="24"/>
        <v>0</v>
      </c>
    </row>
    <row r="22" spans="1:13" ht="25.5" x14ac:dyDescent="0.25">
      <c r="A22" s="26"/>
      <c r="B22" s="26"/>
      <c r="C22" s="23"/>
      <c r="D22" s="10" t="s">
        <v>22</v>
      </c>
      <c r="E22" s="9">
        <f t="shared" si="0"/>
        <v>3.2</v>
      </c>
      <c r="F22" s="9">
        <f>F19</f>
        <v>2.1</v>
      </c>
      <c r="G22" s="9">
        <f t="shared" ref="G22:M22" si="25">G19</f>
        <v>0</v>
      </c>
      <c r="H22" s="9">
        <f t="shared" si="25"/>
        <v>1.1000000000000001</v>
      </c>
      <c r="I22" s="9">
        <f t="shared" si="25"/>
        <v>0</v>
      </c>
      <c r="J22" s="9">
        <f t="shared" si="25"/>
        <v>0</v>
      </c>
      <c r="K22" s="9">
        <f t="shared" si="25"/>
        <v>0</v>
      </c>
      <c r="L22" s="9">
        <f t="shared" si="25"/>
        <v>0</v>
      </c>
      <c r="M22" s="9">
        <f t="shared" si="25"/>
        <v>0</v>
      </c>
    </row>
    <row r="23" spans="1:13" x14ac:dyDescent="0.25">
      <c r="A23" s="18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x14ac:dyDescent="0.25">
      <c r="A24" s="18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26.25" customHeight="1" x14ac:dyDescent="0.25">
      <c r="A25" s="21" t="s">
        <v>27</v>
      </c>
      <c r="B25" s="24" t="s">
        <v>42</v>
      </c>
      <c r="C25" s="27" t="s">
        <v>20</v>
      </c>
      <c r="D25" s="10" t="s">
        <v>25</v>
      </c>
      <c r="E25" s="9">
        <f t="shared" ref="E25:E39" si="26">SUM(F25:M25)</f>
        <v>0.7</v>
      </c>
      <c r="F25" s="9">
        <f>F26+F27</f>
        <v>0.7</v>
      </c>
      <c r="G25" s="9">
        <f t="shared" ref="G25" si="27">G26+G27</f>
        <v>0</v>
      </c>
      <c r="H25" s="9">
        <f t="shared" ref="H25" si="28">H26+H27</f>
        <v>0</v>
      </c>
      <c r="I25" s="9">
        <f t="shared" ref="I25" si="29">I26+I27</f>
        <v>0</v>
      </c>
      <c r="J25" s="9">
        <f t="shared" ref="J25" si="30">J26+J27</f>
        <v>0</v>
      </c>
      <c r="K25" s="9">
        <f t="shared" ref="K25" si="31">K26+K27</f>
        <v>0</v>
      </c>
      <c r="L25" s="9">
        <f t="shared" ref="L25" si="32">L26+L27</f>
        <v>0</v>
      </c>
      <c r="M25" s="9">
        <f t="shared" ref="M25" si="33">M26+M27</f>
        <v>0</v>
      </c>
    </row>
    <row r="26" spans="1:13" ht="31.5" customHeight="1" x14ac:dyDescent="0.25">
      <c r="A26" s="22"/>
      <c r="B26" s="25"/>
      <c r="C26" s="28"/>
      <c r="D26" s="10" t="s">
        <v>49</v>
      </c>
      <c r="E26" s="9">
        <f t="shared" si="26"/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 ht="31.5" customHeight="1" x14ac:dyDescent="0.25">
      <c r="A27" s="23"/>
      <c r="B27" s="26"/>
      <c r="C27" s="29"/>
      <c r="D27" s="10" t="s">
        <v>22</v>
      </c>
      <c r="E27" s="9">
        <f t="shared" si="26"/>
        <v>0.7</v>
      </c>
      <c r="F27" s="9">
        <v>0.7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24" customHeight="1" x14ac:dyDescent="0.25">
      <c r="A28" s="21" t="s">
        <v>28</v>
      </c>
      <c r="B28" s="24" t="s">
        <v>43</v>
      </c>
      <c r="C28" s="27" t="s">
        <v>20</v>
      </c>
      <c r="D28" s="10" t="s">
        <v>25</v>
      </c>
      <c r="E28" s="9">
        <f t="shared" ref="E28:E33" si="34">SUM(F28:M28)</f>
        <v>9</v>
      </c>
      <c r="F28" s="9">
        <f>F29+F30</f>
        <v>9</v>
      </c>
      <c r="G28" s="9">
        <f t="shared" ref="G28" si="35">G29+G30</f>
        <v>0</v>
      </c>
      <c r="H28" s="9">
        <f t="shared" ref="H28" si="36">H29+H30</f>
        <v>0</v>
      </c>
      <c r="I28" s="9">
        <f t="shared" ref="I28" si="37">I29+I30</f>
        <v>0</v>
      </c>
      <c r="J28" s="9">
        <f t="shared" ref="J28" si="38">J29+J30</f>
        <v>0</v>
      </c>
      <c r="K28" s="9">
        <f t="shared" ref="K28" si="39">K29+K30</f>
        <v>0</v>
      </c>
      <c r="L28" s="9">
        <f t="shared" ref="L28" si="40">L29+L30</f>
        <v>0</v>
      </c>
      <c r="M28" s="9">
        <f t="shared" ref="M28" si="41">M29+M30</f>
        <v>0</v>
      </c>
    </row>
    <row r="29" spans="1:13" ht="51" customHeight="1" x14ac:dyDescent="0.25">
      <c r="A29" s="22"/>
      <c r="B29" s="25"/>
      <c r="C29" s="28"/>
      <c r="D29" s="10" t="s">
        <v>49</v>
      </c>
      <c r="E29" s="9">
        <f t="shared" si="34"/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ht="38.25" customHeight="1" x14ac:dyDescent="0.25">
      <c r="A30" s="23"/>
      <c r="B30" s="26"/>
      <c r="C30" s="29"/>
      <c r="D30" s="10" t="s">
        <v>22</v>
      </c>
      <c r="E30" s="9">
        <f t="shared" si="34"/>
        <v>9</v>
      </c>
      <c r="F30" s="9">
        <v>9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27.75" customHeight="1" x14ac:dyDescent="0.25">
      <c r="A31" s="21" t="s">
        <v>55</v>
      </c>
      <c r="B31" s="24" t="s">
        <v>44</v>
      </c>
      <c r="C31" s="27" t="s">
        <v>20</v>
      </c>
      <c r="D31" s="10" t="s">
        <v>25</v>
      </c>
      <c r="E31" s="9">
        <f t="shared" si="34"/>
        <v>7028.4</v>
      </c>
      <c r="F31" s="9">
        <f>F32+F33</f>
        <v>7028.4</v>
      </c>
      <c r="G31" s="9">
        <f t="shared" ref="G31:I31" si="42">G32+G33</f>
        <v>0</v>
      </c>
      <c r="H31" s="9">
        <f t="shared" si="42"/>
        <v>0</v>
      </c>
      <c r="I31" s="9">
        <f t="shared" si="42"/>
        <v>0</v>
      </c>
      <c r="J31" s="9">
        <f t="shared" ref="J31" si="43">J32+J33</f>
        <v>0</v>
      </c>
      <c r="K31" s="9">
        <f t="shared" ref="K31" si="44">K32+K33</f>
        <v>0</v>
      </c>
      <c r="L31" s="9">
        <f t="shared" ref="L31" si="45">L32+L33</f>
        <v>0</v>
      </c>
      <c r="M31" s="9">
        <f t="shared" ref="M31" si="46">M32+M33</f>
        <v>0</v>
      </c>
    </row>
    <row r="32" spans="1:13" ht="48.75" customHeight="1" x14ac:dyDescent="0.25">
      <c r="A32" s="22"/>
      <c r="B32" s="25"/>
      <c r="C32" s="28"/>
      <c r="D32" s="10" t="s">
        <v>49</v>
      </c>
      <c r="E32" s="9">
        <f t="shared" si="34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ht="25.5" x14ac:dyDescent="0.25">
      <c r="A33" s="23"/>
      <c r="B33" s="26"/>
      <c r="C33" s="29"/>
      <c r="D33" s="10" t="s">
        <v>22</v>
      </c>
      <c r="E33" s="9">
        <f t="shared" si="34"/>
        <v>7028.4</v>
      </c>
      <c r="F33" s="9">
        <v>7028.4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x14ac:dyDescent="0.25">
      <c r="A34" s="24"/>
      <c r="B34" s="24" t="s">
        <v>29</v>
      </c>
      <c r="C34" s="21"/>
      <c r="D34" s="10" t="s">
        <v>25</v>
      </c>
      <c r="E34" s="9">
        <f t="shared" si="26"/>
        <v>7038.0999999999995</v>
      </c>
      <c r="F34" s="9">
        <f t="shared" ref="F34" si="47">F35+F36</f>
        <v>7038.0999999999995</v>
      </c>
      <c r="G34" s="9">
        <f t="shared" ref="G34" si="48">G35+G36</f>
        <v>0</v>
      </c>
      <c r="H34" s="9">
        <f t="shared" ref="H34" si="49">H35+H36</f>
        <v>0</v>
      </c>
      <c r="I34" s="9">
        <f t="shared" ref="I34" si="50">I35+I36</f>
        <v>0</v>
      </c>
      <c r="J34" s="9">
        <f t="shared" ref="J34" si="51">J35+J36</f>
        <v>0</v>
      </c>
      <c r="K34" s="9">
        <f t="shared" ref="K34" si="52">K35+K36</f>
        <v>0</v>
      </c>
      <c r="L34" s="9">
        <f t="shared" ref="L34" si="53">L35+L36</f>
        <v>0</v>
      </c>
      <c r="M34" s="9">
        <f t="shared" ref="M34" si="54">M36</f>
        <v>0</v>
      </c>
    </row>
    <row r="35" spans="1:13" ht="25.5" x14ac:dyDescent="0.25">
      <c r="A35" s="25"/>
      <c r="B35" s="25"/>
      <c r="C35" s="22"/>
      <c r="D35" s="10" t="s">
        <v>49</v>
      </c>
      <c r="E35" s="9">
        <f t="shared" si="26"/>
        <v>0</v>
      </c>
      <c r="F35" s="9">
        <f>F26+F29+F32</f>
        <v>0</v>
      </c>
      <c r="G35" s="9">
        <f t="shared" ref="G35:M35" si="55">G26</f>
        <v>0</v>
      </c>
      <c r="H35" s="9">
        <f t="shared" si="55"/>
        <v>0</v>
      </c>
      <c r="I35" s="9">
        <f t="shared" si="55"/>
        <v>0</v>
      </c>
      <c r="J35" s="9">
        <f t="shared" si="55"/>
        <v>0</v>
      </c>
      <c r="K35" s="9">
        <f t="shared" si="55"/>
        <v>0</v>
      </c>
      <c r="L35" s="9">
        <f t="shared" si="55"/>
        <v>0</v>
      </c>
      <c r="M35" s="9">
        <f t="shared" si="55"/>
        <v>0</v>
      </c>
    </row>
    <row r="36" spans="1:13" ht="25.5" x14ac:dyDescent="0.25">
      <c r="A36" s="26"/>
      <c r="B36" s="26"/>
      <c r="C36" s="23"/>
      <c r="D36" s="10" t="s">
        <v>22</v>
      </c>
      <c r="E36" s="9">
        <f t="shared" si="26"/>
        <v>7038.0999999999995</v>
      </c>
      <c r="F36" s="9">
        <f>F27+F30+F33</f>
        <v>7038.0999999999995</v>
      </c>
      <c r="G36" s="9">
        <f>G27+G30+G33</f>
        <v>0</v>
      </c>
      <c r="H36" s="9">
        <f t="shared" ref="H36:M36" si="56">H27+H30+H33</f>
        <v>0</v>
      </c>
      <c r="I36" s="9">
        <f t="shared" si="56"/>
        <v>0</v>
      </c>
      <c r="J36" s="9">
        <f t="shared" si="56"/>
        <v>0</v>
      </c>
      <c r="K36" s="9">
        <f t="shared" si="56"/>
        <v>0</v>
      </c>
      <c r="L36" s="9">
        <f t="shared" si="56"/>
        <v>0</v>
      </c>
      <c r="M36" s="9">
        <f t="shared" si="56"/>
        <v>0</v>
      </c>
    </row>
    <row r="37" spans="1:13" x14ac:dyDescent="0.25">
      <c r="A37" s="24"/>
      <c r="B37" s="24" t="s">
        <v>30</v>
      </c>
      <c r="C37" s="21"/>
      <c r="D37" s="10" t="s">
        <v>25</v>
      </c>
      <c r="E37" s="9">
        <f t="shared" si="26"/>
        <v>7038.0999999999995</v>
      </c>
      <c r="F37" s="9">
        <f>F38+F39</f>
        <v>7038.0999999999995</v>
      </c>
      <c r="G37" s="9">
        <f t="shared" ref="G37" si="57">G38+G39</f>
        <v>0</v>
      </c>
      <c r="H37" s="9">
        <f t="shared" ref="H37" si="58">H38+H39</f>
        <v>0</v>
      </c>
      <c r="I37" s="9">
        <f t="shared" ref="I37" si="59">I38+I39</f>
        <v>0</v>
      </c>
      <c r="J37" s="9">
        <f t="shared" ref="J37" si="60">J38+J39</f>
        <v>0</v>
      </c>
      <c r="K37" s="9">
        <f t="shared" ref="K37" si="61">K38+K39</f>
        <v>0</v>
      </c>
      <c r="L37" s="9">
        <f t="shared" ref="L37" si="62">L38+L39</f>
        <v>0</v>
      </c>
      <c r="M37" s="9">
        <f t="shared" ref="M37" si="63">M38+M39</f>
        <v>0</v>
      </c>
    </row>
    <row r="38" spans="1:13" ht="25.5" x14ac:dyDescent="0.25">
      <c r="A38" s="25"/>
      <c r="B38" s="25"/>
      <c r="C38" s="22"/>
      <c r="D38" s="10" t="s">
        <v>49</v>
      </c>
      <c r="E38" s="9">
        <f t="shared" si="26"/>
        <v>0</v>
      </c>
      <c r="F38" s="9">
        <f>F35</f>
        <v>0</v>
      </c>
      <c r="G38" s="9">
        <f t="shared" ref="G38:M38" si="64">G35</f>
        <v>0</v>
      </c>
      <c r="H38" s="9">
        <f t="shared" si="64"/>
        <v>0</v>
      </c>
      <c r="I38" s="9">
        <f t="shared" si="64"/>
        <v>0</v>
      </c>
      <c r="J38" s="9">
        <f t="shared" si="64"/>
        <v>0</v>
      </c>
      <c r="K38" s="9">
        <f t="shared" si="64"/>
        <v>0</v>
      </c>
      <c r="L38" s="9">
        <f t="shared" si="64"/>
        <v>0</v>
      </c>
      <c r="M38" s="9">
        <f t="shared" si="64"/>
        <v>0</v>
      </c>
    </row>
    <row r="39" spans="1:13" ht="25.5" x14ac:dyDescent="0.25">
      <c r="A39" s="26"/>
      <c r="B39" s="26"/>
      <c r="C39" s="23"/>
      <c r="D39" s="10" t="s">
        <v>22</v>
      </c>
      <c r="E39" s="9">
        <f t="shared" si="26"/>
        <v>7038.0999999999995</v>
      </c>
      <c r="F39" s="9">
        <f>F36</f>
        <v>7038.0999999999995</v>
      </c>
      <c r="G39" s="9">
        <f t="shared" ref="G39:M39" si="65">G36</f>
        <v>0</v>
      </c>
      <c r="H39" s="9">
        <f t="shared" si="65"/>
        <v>0</v>
      </c>
      <c r="I39" s="9">
        <f t="shared" si="65"/>
        <v>0</v>
      </c>
      <c r="J39" s="9">
        <f t="shared" si="65"/>
        <v>0</v>
      </c>
      <c r="K39" s="9">
        <f t="shared" si="65"/>
        <v>0</v>
      </c>
      <c r="L39" s="9">
        <f t="shared" si="65"/>
        <v>0</v>
      </c>
      <c r="M39" s="9">
        <f t="shared" si="65"/>
        <v>0</v>
      </c>
    </row>
    <row r="40" spans="1:13" ht="15" customHeight="1" x14ac:dyDescent="0.25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ht="15" customHeight="1" x14ac:dyDescent="0.25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</row>
    <row r="42" spans="1:13" ht="15" customHeight="1" x14ac:dyDescent="0.25">
      <c r="A42" s="21" t="s">
        <v>31</v>
      </c>
      <c r="B42" s="24" t="s">
        <v>50</v>
      </c>
      <c r="C42" s="27" t="s">
        <v>20</v>
      </c>
      <c r="D42" s="10" t="s">
        <v>25</v>
      </c>
      <c r="E42" s="9">
        <f t="shared" ref="E42:E53" si="66">SUM(F42:M42)</f>
        <v>1200</v>
      </c>
      <c r="F42" s="9">
        <f>F43+F44</f>
        <v>100</v>
      </c>
      <c r="G42" s="9">
        <f t="shared" ref="G42:M42" si="67">G43+G44</f>
        <v>100</v>
      </c>
      <c r="H42" s="9">
        <f t="shared" si="67"/>
        <v>100</v>
      </c>
      <c r="I42" s="9">
        <f t="shared" si="67"/>
        <v>100</v>
      </c>
      <c r="J42" s="9">
        <f t="shared" si="67"/>
        <v>100</v>
      </c>
      <c r="K42" s="9">
        <f t="shared" si="67"/>
        <v>100</v>
      </c>
      <c r="L42" s="9">
        <f t="shared" si="67"/>
        <v>100</v>
      </c>
      <c r="M42" s="9">
        <f t="shared" si="67"/>
        <v>500</v>
      </c>
    </row>
    <row r="43" spans="1:13" ht="25.5" x14ac:dyDescent="0.25">
      <c r="A43" s="22"/>
      <c r="B43" s="25"/>
      <c r="C43" s="28"/>
      <c r="D43" s="10" t="s">
        <v>49</v>
      </c>
      <c r="E43" s="9">
        <f t="shared" si="66"/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25.5" x14ac:dyDescent="0.25">
      <c r="A44" s="23"/>
      <c r="B44" s="26"/>
      <c r="C44" s="29"/>
      <c r="D44" s="10" t="s">
        <v>22</v>
      </c>
      <c r="E44" s="9">
        <f t="shared" si="66"/>
        <v>1200</v>
      </c>
      <c r="F44" s="9">
        <v>100</v>
      </c>
      <c r="G44" s="9">
        <v>100</v>
      </c>
      <c r="H44" s="9">
        <v>100</v>
      </c>
      <c r="I44" s="9">
        <v>100</v>
      </c>
      <c r="J44" s="9">
        <v>100</v>
      </c>
      <c r="K44" s="9">
        <v>100</v>
      </c>
      <c r="L44" s="9">
        <v>100</v>
      </c>
      <c r="M44" s="9">
        <v>500</v>
      </c>
    </row>
    <row r="45" spans="1:13" ht="15.75" customHeight="1" x14ac:dyDescent="0.25">
      <c r="A45" s="24"/>
      <c r="B45" s="24" t="s">
        <v>33</v>
      </c>
      <c r="C45" s="21"/>
      <c r="D45" s="10" t="s">
        <v>25</v>
      </c>
      <c r="E45" s="9">
        <f t="shared" si="66"/>
        <v>1200</v>
      </c>
      <c r="F45" s="9">
        <f t="shared" ref="F45" si="68">F46+F47</f>
        <v>100</v>
      </c>
      <c r="G45" s="9">
        <f t="shared" ref="G45" si="69">G46+G47</f>
        <v>100</v>
      </c>
      <c r="H45" s="9">
        <f t="shared" ref="H45" si="70">H46+H47</f>
        <v>100</v>
      </c>
      <c r="I45" s="9">
        <f t="shared" ref="I45" si="71">I46+I47</f>
        <v>100</v>
      </c>
      <c r="J45" s="9">
        <f t="shared" ref="J45" si="72">J46+J47</f>
        <v>100</v>
      </c>
      <c r="K45" s="9">
        <f t="shared" ref="K45" si="73">K46+K47</f>
        <v>100</v>
      </c>
      <c r="L45" s="9">
        <f t="shared" ref="L45" si="74">L46+L47</f>
        <v>100</v>
      </c>
      <c r="M45" s="9">
        <f t="shared" ref="M45" si="75">M47</f>
        <v>500</v>
      </c>
    </row>
    <row r="46" spans="1:13" ht="25.5" x14ac:dyDescent="0.25">
      <c r="A46" s="25"/>
      <c r="B46" s="25"/>
      <c r="C46" s="22"/>
      <c r="D46" s="10" t="s">
        <v>49</v>
      </c>
      <c r="E46" s="9">
        <f t="shared" si="66"/>
        <v>0</v>
      </c>
      <c r="F46" s="9">
        <f>F43</f>
        <v>0</v>
      </c>
      <c r="G46" s="9">
        <f t="shared" ref="G46:M46" si="76">G43</f>
        <v>0</v>
      </c>
      <c r="H46" s="9">
        <f t="shared" si="76"/>
        <v>0</v>
      </c>
      <c r="I46" s="9">
        <f t="shared" si="76"/>
        <v>0</v>
      </c>
      <c r="J46" s="9">
        <f t="shared" si="76"/>
        <v>0</v>
      </c>
      <c r="K46" s="9">
        <f t="shared" si="76"/>
        <v>0</v>
      </c>
      <c r="L46" s="9">
        <f t="shared" si="76"/>
        <v>0</v>
      </c>
      <c r="M46" s="9">
        <f t="shared" si="76"/>
        <v>0</v>
      </c>
    </row>
    <row r="47" spans="1:13" ht="25.5" x14ac:dyDescent="0.25">
      <c r="A47" s="26"/>
      <c r="B47" s="26"/>
      <c r="C47" s="23"/>
      <c r="D47" s="10" t="s">
        <v>22</v>
      </c>
      <c r="E47" s="9">
        <f t="shared" si="66"/>
        <v>1200</v>
      </c>
      <c r="F47" s="9">
        <f>F44</f>
        <v>100</v>
      </c>
      <c r="G47" s="9">
        <f t="shared" ref="G47:M47" si="77">G44</f>
        <v>100</v>
      </c>
      <c r="H47" s="9">
        <f t="shared" si="77"/>
        <v>100</v>
      </c>
      <c r="I47" s="9">
        <f t="shared" si="77"/>
        <v>100</v>
      </c>
      <c r="J47" s="9">
        <f t="shared" si="77"/>
        <v>100</v>
      </c>
      <c r="K47" s="9">
        <f t="shared" si="77"/>
        <v>100</v>
      </c>
      <c r="L47" s="9">
        <f t="shared" si="77"/>
        <v>100</v>
      </c>
      <c r="M47" s="9">
        <f t="shared" si="77"/>
        <v>500</v>
      </c>
    </row>
    <row r="48" spans="1:13" ht="15.75" customHeight="1" x14ac:dyDescent="0.25">
      <c r="A48" s="24"/>
      <c r="B48" s="24" t="s">
        <v>32</v>
      </c>
      <c r="C48" s="21"/>
      <c r="D48" s="10" t="s">
        <v>25</v>
      </c>
      <c r="E48" s="9">
        <f t="shared" si="66"/>
        <v>1200</v>
      </c>
      <c r="F48" s="9">
        <f>F49+F50</f>
        <v>100</v>
      </c>
      <c r="G48" s="9">
        <f t="shared" ref="G48" si="78">G49+G50</f>
        <v>100</v>
      </c>
      <c r="H48" s="9">
        <f t="shared" ref="H48" si="79">H49+H50</f>
        <v>100</v>
      </c>
      <c r="I48" s="9">
        <f t="shared" ref="I48" si="80">I49+I50</f>
        <v>100</v>
      </c>
      <c r="J48" s="9">
        <f t="shared" ref="J48" si="81">J49+J50</f>
        <v>100</v>
      </c>
      <c r="K48" s="9">
        <f t="shared" ref="K48" si="82">K49+K50</f>
        <v>100</v>
      </c>
      <c r="L48" s="9">
        <f t="shared" ref="L48" si="83">L49+L50</f>
        <v>100</v>
      </c>
      <c r="M48" s="9">
        <f t="shared" ref="M48" si="84">M49+M50</f>
        <v>500</v>
      </c>
    </row>
    <row r="49" spans="1:13" ht="25.5" x14ac:dyDescent="0.25">
      <c r="A49" s="25"/>
      <c r="B49" s="25"/>
      <c r="C49" s="22"/>
      <c r="D49" s="10" t="s">
        <v>49</v>
      </c>
      <c r="E49" s="9">
        <f t="shared" si="66"/>
        <v>0</v>
      </c>
      <c r="F49" s="9">
        <f>F46</f>
        <v>0</v>
      </c>
      <c r="G49" s="9">
        <f t="shared" ref="G49:M49" si="85">G46</f>
        <v>0</v>
      </c>
      <c r="H49" s="9">
        <f t="shared" si="85"/>
        <v>0</v>
      </c>
      <c r="I49" s="9">
        <f t="shared" si="85"/>
        <v>0</v>
      </c>
      <c r="J49" s="9">
        <f t="shared" si="85"/>
        <v>0</v>
      </c>
      <c r="K49" s="9">
        <f t="shared" si="85"/>
        <v>0</v>
      </c>
      <c r="L49" s="9">
        <f t="shared" si="85"/>
        <v>0</v>
      </c>
      <c r="M49" s="9">
        <f t="shared" si="85"/>
        <v>0</v>
      </c>
    </row>
    <row r="50" spans="1:13" ht="25.5" x14ac:dyDescent="0.25">
      <c r="A50" s="26"/>
      <c r="B50" s="26"/>
      <c r="C50" s="23"/>
      <c r="D50" s="10" t="s">
        <v>22</v>
      </c>
      <c r="E50" s="9">
        <f t="shared" si="66"/>
        <v>1200</v>
      </c>
      <c r="F50" s="9">
        <f>F47</f>
        <v>100</v>
      </c>
      <c r="G50" s="9">
        <f t="shared" ref="G50:M50" si="86">G47</f>
        <v>100</v>
      </c>
      <c r="H50" s="9">
        <f t="shared" si="86"/>
        <v>100</v>
      </c>
      <c r="I50" s="9">
        <f t="shared" si="86"/>
        <v>100</v>
      </c>
      <c r="J50" s="9">
        <f t="shared" si="86"/>
        <v>100</v>
      </c>
      <c r="K50" s="9">
        <f t="shared" si="86"/>
        <v>100</v>
      </c>
      <c r="L50" s="9">
        <f t="shared" si="86"/>
        <v>100</v>
      </c>
      <c r="M50" s="9">
        <f t="shared" si="86"/>
        <v>500</v>
      </c>
    </row>
    <row r="51" spans="1:13" ht="15" customHeight="1" x14ac:dyDescent="0.25">
      <c r="A51" s="36" t="s">
        <v>36</v>
      </c>
      <c r="B51" s="37"/>
      <c r="C51" s="21"/>
      <c r="D51" s="10" t="s">
        <v>25</v>
      </c>
      <c r="E51" s="9">
        <f t="shared" si="66"/>
        <v>8541.2999999999993</v>
      </c>
      <c r="F51" s="9">
        <f>F52+F53</f>
        <v>7340.2</v>
      </c>
      <c r="G51" s="9">
        <f t="shared" ref="G51:M51" si="87">G52+G53</f>
        <v>100</v>
      </c>
      <c r="H51" s="9">
        <f t="shared" si="87"/>
        <v>201.1</v>
      </c>
      <c r="I51" s="9">
        <f t="shared" si="87"/>
        <v>100</v>
      </c>
      <c r="J51" s="9">
        <f t="shared" si="87"/>
        <v>100</v>
      </c>
      <c r="K51" s="9">
        <f t="shared" si="87"/>
        <v>100</v>
      </c>
      <c r="L51" s="9">
        <f t="shared" si="87"/>
        <v>100</v>
      </c>
      <c r="M51" s="9">
        <f t="shared" si="87"/>
        <v>500</v>
      </c>
    </row>
    <row r="52" spans="1:13" ht="25.5" x14ac:dyDescent="0.25">
      <c r="A52" s="38"/>
      <c r="B52" s="39"/>
      <c r="C52" s="22"/>
      <c r="D52" s="10" t="s">
        <v>49</v>
      </c>
      <c r="E52" s="9">
        <f t="shared" si="66"/>
        <v>300</v>
      </c>
      <c r="F52" s="9">
        <f>F21+F38+F49</f>
        <v>200</v>
      </c>
      <c r="G52" s="9">
        <f t="shared" ref="G52:M52" si="88">G21+G38+G49</f>
        <v>0</v>
      </c>
      <c r="H52" s="9">
        <f t="shared" si="88"/>
        <v>100</v>
      </c>
      <c r="I52" s="9">
        <f t="shared" si="88"/>
        <v>0</v>
      </c>
      <c r="J52" s="9">
        <f t="shared" si="88"/>
        <v>0</v>
      </c>
      <c r="K52" s="9">
        <f t="shared" si="88"/>
        <v>0</v>
      </c>
      <c r="L52" s="9">
        <f t="shared" si="88"/>
        <v>0</v>
      </c>
      <c r="M52" s="9">
        <f t="shared" si="88"/>
        <v>0</v>
      </c>
    </row>
    <row r="53" spans="1:13" ht="25.5" x14ac:dyDescent="0.25">
      <c r="A53" s="40"/>
      <c r="B53" s="41"/>
      <c r="C53" s="23"/>
      <c r="D53" s="10" t="s">
        <v>22</v>
      </c>
      <c r="E53" s="9">
        <f t="shared" si="66"/>
        <v>8241.2999999999993</v>
      </c>
      <c r="F53" s="9">
        <f>F22+F39+F50</f>
        <v>7140.2</v>
      </c>
      <c r="G53" s="9">
        <f t="shared" ref="G53:M53" si="89">G22+G39+G50</f>
        <v>100</v>
      </c>
      <c r="H53" s="9">
        <f t="shared" si="89"/>
        <v>101.1</v>
      </c>
      <c r="I53" s="9">
        <f t="shared" si="89"/>
        <v>100</v>
      </c>
      <c r="J53" s="9">
        <f t="shared" si="89"/>
        <v>100</v>
      </c>
      <c r="K53" s="9">
        <f t="shared" si="89"/>
        <v>100</v>
      </c>
      <c r="L53" s="9">
        <f t="shared" si="89"/>
        <v>100</v>
      </c>
      <c r="M53" s="9">
        <f t="shared" si="89"/>
        <v>500</v>
      </c>
    </row>
  </sheetData>
  <mergeCells count="54">
    <mergeCell ref="A51:B53"/>
    <mergeCell ref="C51:C53"/>
    <mergeCell ref="H1:M1"/>
    <mergeCell ref="A2:M2"/>
    <mergeCell ref="A4:A6"/>
    <mergeCell ref="B4:B6"/>
    <mergeCell ref="C4:C6"/>
    <mergeCell ref="D4:D6"/>
    <mergeCell ref="E5:E6"/>
    <mergeCell ref="A45:A47"/>
    <mergeCell ref="B45:B47"/>
    <mergeCell ref="C45:C47"/>
    <mergeCell ref="A48:A50"/>
    <mergeCell ref="B48:B50"/>
    <mergeCell ref="C48:C50"/>
    <mergeCell ref="A40:M40"/>
    <mergeCell ref="A41:M41"/>
    <mergeCell ref="A42:A44"/>
    <mergeCell ref="B42:B44"/>
    <mergeCell ref="C42:C44"/>
    <mergeCell ref="A17:A19"/>
    <mergeCell ref="B17:B19"/>
    <mergeCell ref="C17:C19"/>
    <mergeCell ref="A20:A22"/>
    <mergeCell ref="B20:B22"/>
    <mergeCell ref="C20:C22"/>
    <mergeCell ref="A31:A33"/>
    <mergeCell ref="B31:B33"/>
    <mergeCell ref="C31:C33"/>
    <mergeCell ref="A28:A30"/>
    <mergeCell ref="B28:B30"/>
    <mergeCell ref="C28:C30"/>
    <mergeCell ref="A11:A13"/>
    <mergeCell ref="B11:B13"/>
    <mergeCell ref="C11:C13"/>
    <mergeCell ref="A14:A16"/>
    <mergeCell ref="B14:B16"/>
    <mergeCell ref="C14:C16"/>
    <mergeCell ref="E4:M4"/>
    <mergeCell ref="F5:M5"/>
    <mergeCell ref="A8:M8"/>
    <mergeCell ref="A9:M9"/>
    <mergeCell ref="A10:M10"/>
    <mergeCell ref="A34:A36"/>
    <mergeCell ref="B34:B36"/>
    <mergeCell ref="C34:C36"/>
    <mergeCell ref="A37:A39"/>
    <mergeCell ref="B37:B39"/>
    <mergeCell ref="C37:C39"/>
    <mergeCell ref="A23:M23"/>
    <mergeCell ref="A24:M24"/>
    <mergeCell ref="A25:A27"/>
    <mergeCell ref="B25:B27"/>
    <mergeCell ref="C25:C27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2018-12-17T05:32:32Z</dcterms:modified>
</cp:coreProperties>
</file>